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ivate School Ombudsman\Allocations and Proportionate Shares\"/>
    </mc:Choice>
  </mc:AlternateContent>
  <xr:revisionPtr revIDLastSave="0" documentId="13_ncr:1_{B981EED5-8EE2-453E-8782-DE02D33D05F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llocation Ove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Q59" i="1"/>
  <c r="N59" i="1"/>
  <c r="K59" i="1"/>
  <c r="E59" i="1"/>
</calcChain>
</file>

<file path=xl/sharedStrings.xml><?xml version="1.0" encoding="utf-8"?>
<sst xmlns="http://schemas.openxmlformats.org/spreadsheetml/2006/main" count="211" uniqueCount="135">
  <si>
    <t>Org Code</t>
  </si>
  <si>
    <t>Organization</t>
  </si>
  <si>
    <t>Title I-A</t>
  </si>
  <si>
    <t>Title I-C</t>
  </si>
  <si>
    <t>Title II-A</t>
  </si>
  <si>
    <t>Title III-A</t>
  </si>
  <si>
    <t>Title IV-A</t>
  </si>
  <si>
    <t>Total</t>
  </si>
  <si>
    <t>3</t>
  </si>
  <si>
    <t>Alaska Gateway School District</t>
  </si>
  <si>
    <t>4</t>
  </si>
  <si>
    <t>Aleutian Region School District</t>
  </si>
  <si>
    <t>56</t>
  </si>
  <si>
    <t>Aleutians East Borough School District</t>
  </si>
  <si>
    <t>5</t>
  </si>
  <si>
    <t>Anchorage School District</t>
  </si>
  <si>
    <t>6</t>
  </si>
  <si>
    <t>Annette Island School District</t>
  </si>
  <si>
    <t>7</t>
  </si>
  <si>
    <t>Bering Strait School District</t>
  </si>
  <si>
    <t>8</t>
  </si>
  <si>
    <t>Bristol Bay Borough School District</t>
  </si>
  <si>
    <t>9</t>
  </si>
  <si>
    <t>Chatham School District</t>
  </si>
  <si>
    <t>10</t>
  </si>
  <si>
    <t>Chugach School District</t>
  </si>
  <si>
    <t>11</t>
  </si>
  <si>
    <t>Copper River School District</t>
  </si>
  <si>
    <t>12</t>
  </si>
  <si>
    <t>Cordova City School District</t>
  </si>
  <si>
    <t>13</t>
  </si>
  <si>
    <t>Craig City School District</t>
  </si>
  <si>
    <t>14</t>
  </si>
  <si>
    <t>Delta-Greely School District</t>
  </si>
  <si>
    <t>2</t>
  </si>
  <si>
    <t>Denali Borough School District</t>
  </si>
  <si>
    <t>15</t>
  </si>
  <si>
    <t>Dillingham City School District</t>
  </si>
  <si>
    <t>16</t>
  </si>
  <si>
    <t>Fairbanks North Star Borough School District</t>
  </si>
  <si>
    <t>17</t>
  </si>
  <si>
    <t>Galena City School District</t>
  </si>
  <si>
    <t>18</t>
  </si>
  <si>
    <t>Haines Borough School District</t>
  </si>
  <si>
    <t>19</t>
  </si>
  <si>
    <t>Hoonah City School District</t>
  </si>
  <si>
    <t>20</t>
  </si>
  <si>
    <t>Hydaburg City School District</t>
  </si>
  <si>
    <t>21</t>
  </si>
  <si>
    <t>Iditarod Area School District</t>
  </si>
  <si>
    <t>22</t>
  </si>
  <si>
    <t>Juneau Borough School District</t>
  </si>
  <si>
    <t>23</t>
  </si>
  <si>
    <t>Kake City School District</t>
  </si>
  <si>
    <t>55</t>
  </si>
  <si>
    <t>Kashunamiut School District</t>
  </si>
  <si>
    <t>24</t>
  </si>
  <si>
    <t>Kenai Peninsula Borough School District</t>
  </si>
  <si>
    <t>25</t>
  </si>
  <si>
    <t>Ketchikan Gateway Borough School District</t>
  </si>
  <si>
    <t>27</t>
  </si>
  <si>
    <t>Klawock City School District</t>
  </si>
  <si>
    <t>28</t>
  </si>
  <si>
    <t>Kodiak Island Borough School District</t>
  </si>
  <si>
    <t>29</t>
  </si>
  <si>
    <t>Kuspuk School District</t>
  </si>
  <si>
    <t>30</t>
  </si>
  <si>
    <t>Lake and Peninsula Borough School District</t>
  </si>
  <si>
    <t>31</t>
  </si>
  <si>
    <t>Lower Kuskokwim School District</t>
  </si>
  <si>
    <t>32</t>
  </si>
  <si>
    <t>Lower Yukon School District</t>
  </si>
  <si>
    <t>33</t>
  </si>
  <si>
    <t>Matanuska-Susitna Borough School District</t>
  </si>
  <si>
    <t>98</t>
  </si>
  <si>
    <t>Mount Edgecumbe</t>
  </si>
  <si>
    <t>34</t>
  </si>
  <si>
    <t>Nenana City School District</t>
  </si>
  <si>
    <t>35</t>
  </si>
  <si>
    <t>Nome Public Schools</t>
  </si>
  <si>
    <t>36</t>
  </si>
  <si>
    <t>North Slope Borough School District</t>
  </si>
  <si>
    <t>37</t>
  </si>
  <si>
    <t>Northwest Arctic Borough School District</t>
  </si>
  <si>
    <t>38</t>
  </si>
  <si>
    <t>Pelican City School District</t>
  </si>
  <si>
    <t>39</t>
  </si>
  <si>
    <t>Petersburg Borough School District</t>
  </si>
  <si>
    <t>40</t>
  </si>
  <si>
    <t>Pribilof School District</t>
  </si>
  <si>
    <t>46</t>
  </si>
  <si>
    <t>Saint Mary's School District</t>
  </si>
  <si>
    <t>42</t>
  </si>
  <si>
    <t>Sitka School District</t>
  </si>
  <si>
    <t>43</t>
  </si>
  <si>
    <t>Skagway School District</t>
  </si>
  <si>
    <t>44</t>
  </si>
  <si>
    <t>Southeast Island School District</t>
  </si>
  <si>
    <t>45</t>
  </si>
  <si>
    <t>Southwest Region School District</t>
  </si>
  <si>
    <t>53</t>
  </si>
  <si>
    <t>Tanana City School District</t>
  </si>
  <si>
    <t>47</t>
  </si>
  <si>
    <t>Unalaska City School District</t>
  </si>
  <si>
    <t>48</t>
  </si>
  <si>
    <t>Valdez City School District</t>
  </si>
  <si>
    <t>49</t>
  </si>
  <si>
    <t>Wrangell Public School District</t>
  </si>
  <si>
    <t>50</t>
  </si>
  <si>
    <t>Yakutat School District</t>
  </si>
  <si>
    <t>51</t>
  </si>
  <si>
    <t>Yukon Flats School District</t>
  </si>
  <si>
    <t>52</t>
  </si>
  <si>
    <t>Yukon-Koyukuk School District</t>
  </si>
  <si>
    <t>54</t>
  </si>
  <si>
    <t>Yupiit School District</t>
  </si>
  <si>
    <t>Title I-A Improving Basic Programs</t>
  </si>
  <si>
    <t>Title I-C Migrant Education Program</t>
  </si>
  <si>
    <t>Title II-A Supporting Effective Instruction</t>
  </si>
  <si>
    <t>Title III-A English Language Acquisition</t>
  </si>
  <si>
    <t>Title IV-A Student Support and 
Academic Enrichment</t>
  </si>
  <si>
    <t>As of 11/16/2023 - amounts are subject to change
School Year 2023-2024</t>
  </si>
  <si>
    <t># Private Schools in District Boundaries</t>
  </si>
  <si>
    <t>I-A # Private Schools Participating</t>
  </si>
  <si>
    <t>Title I-A Private School Share</t>
  </si>
  <si>
    <t>I-C # Private Schools Participating</t>
  </si>
  <si>
    <t>Title I-C Private School Share</t>
  </si>
  <si>
    <t>II-A # Private Schools Participating</t>
  </si>
  <si>
    <t>Title II-A Private School Share</t>
  </si>
  <si>
    <t>III-A # Private Schools Participating</t>
  </si>
  <si>
    <t>Title III-A Private School Share</t>
  </si>
  <si>
    <t>IV-A # Private Schools Participating</t>
  </si>
  <si>
    <t>Title IV-A Private School Share</t>
  </si>
  <si>
    <t>Private School Proportionate Share Allocation Overview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</si>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</sst>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10409]&quot;$&quot;#,##0.00;\(&quot;$&quot;#,##0.00\)"/>
    <numFmt numFmtId="167" formatCode="&quot;$&quot;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CEFF6"/>
        <bgColor rgb="FFECEFF6"/>
      </patternFill>
    </fill>
    <fill>
      <patternFill patternType="solid">
        <fgColor theme="4" tint="-0.499984740745262"/>
        <bgColor rgb="FF304165"/>
      </patternFill>
    </fill>
    <fill>
      <patternFill patternType="solid">
        <fgColor theme="4" tint="-0.499984740745262"/>
        <bgColor rgb="FF00467F"/>
      </patternFill>
    </fill>
    <fill>
      <patternFill patternType="solid">
        <fgColor theme="4" tint="0.59999389629810485"/>
        <bgColor rgb="FFECEFF6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1" fillId="0" borderId="0" xfId="0" applyFont="1"/>
    <xf numFmtId="0" fontId="4" fillId="2" borderId="1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vertical="top" wrapText="1" readingOrder="1"/>
    </xf>
    <xf numFmtId="164" fontId="4" fillId="2" borderId="1" xfId="0" applyNumberFormat="1" applyFont="1" applyFill="1" applyBorder="1" applyAlignment="1">
      <alignment horizontal="right"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Continuous" vertical="center" wrapText="1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vertical="top" wrapText="1" readingOrder="1"/>
    </xf>
    <xf numFmtId="0" fontId="3" fillId="4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right" vertical="top" wrapText="1" readingOrder="1"/>
    </xf>
    <xf numFmtId="0" fontId="4" fillId="2" borderId="1" xfId="0" applyFont="1" applyFill="1" applyBorder="1" applyAlignment="1">
      <alignment horizontal="right" vertical="top" wrapText="1" readingOrder="1"/>
    </xf>
    <xf numFmtId="167" fontId="4" fillId="2" borderId="1" xfId="1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right" vertical="top" wrapText="1" readingOrder="1"/>
    </xf>
    <xf numFmtId="0" fontId="8" fillId="0" borderId="4" xfId="0" applyNumberFormat="1" applyFont="1" applyBorder="1" applyAlignment="1">
      <alignment horizontal="centerContinuous" vertical="center"/>
    </xf>
    <xf numFmtId="0" fontId="3" fillId="4" borderId="1" xfId="0" applyNumberFormat="1" applyFont="1" applyFill="1" applyBorder="1" applyAlignment="1">
      <alignment horizontal="right" vertical="top" wrapText="1" readingOrder="1"/>
    </xf>
    <xf numFmtId="0" fontId="1" fillId="0" borderId="0" xfId="0" applyNumberFormat="1" applyFont="1"/>
    <xf numFmtId="0" fontId="8" fillId="0" borderId="4" xfId="0" applyNumberFormat="1" applyFont="1" applyBorder="1" applyAlignment="1">
      <alignment horizontal="centerContinuous" vertical="center" wrapText="1"/>
    </xf>
    <xf numFmtId="0" fontId="5" fillId="5" borderId="1" xfId="0" applyFont="1" applyFill="1" applyBorder="1" applyAlignment="1">
      <alignment horizontal="right" vertical="top" wrapText="1" readingOrder="1"/>
    </xf>
    <xf numFmtId="0" fontId="1" fillId="6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167" fontId="1" fillId="6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horizontal="right" vertical="top" wrapText="1" readingOrder="1"/>
    </xf>
    <xf numFmtId="164" fontId="1" fillId="6" borderId="2" xfId="0" applyNumberFormat="1" applyFont="1" applyFill="1" applyBorder="1" applyAlignment="1">
      <alignment vertical="top" wrapText="1"/>
    </xf>
    <xf numFmtId="0" fontId="4" fillId="5" borderId="1" xfId="0" applyNumberFormat="1" applyFont="1" applyFill="1" applyBorder="1" applyAlignment="1">
      <alignment horizontal="right" vertical="top" wrapText="1" readingOrder="1"/>
    </xf>
    <xf numFmtId="0" fontId="1" fillId="6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4165"/>
      <rgbColor rgb="00FFFFFF"/>
      <rgbColor rgb="00ECEFF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showGridLines="0" tabSelected="1" topLeftCell="H47" workbookViewId="0">
      <selection activeCell="Q59" sqref="Q59"/>
    </sheetView>
  </sheetViews>
  <sheetFormatPr defaultRowHeight="14.5"/>
  <cols>
    <col min="1" max="1" width="7.6328125" customWidth="1"/>
    <col min="2" max="2" width="38.54296875" customWidth="1"/>
    <col min="3" max="3" width="18" customWidth="1"/>
    <col min="4" max="5" width="18.08984375" customWidth="1"/>
    <col min="6" max="6" width="13.7265625" customWidth="1"/>
    <col min="7" max="8" width="18.08984375" customWidth="1"/>
    <col min="9" max="12" width="13.7265625" customWidth="1"/>
    <col min="13" max="13" width="13.7265625" style="22" customWidth="1"/>
    <col min="14" max="15" width="13.7265625" customWidth="1"/>
    <col min="16" max="16" width="13.7265625" style="22" customWidth="1"/>
    <col min="17" max="19" width="13.7265625" customWidth="1"/>
    <col min="20" max="20" width="17.1796875" customWidth="1"/>
    <col min="21" max="21" width="0.7265625" customWidth="1"/>
  </cols>
  <sheetData>
    <row r="1" spans="1:20">
      <c r="A1" s="4" t="s">
        <v>133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3" spans="1:20" ht="28.5" customHeight="1">
      <c r="A3" s="6" t="s">
        <v>121</v>
      </c>
      <c r="B3" s="7"/>
      <c r="D3" s="8" t="s">
        <v>116</v>
      </c>
      <c r="E3" s="9"/>
      <c r="F3" s="10"/>
      <c r="G3" s="11" t="s">
        <v>117</v>
      </c>
      <c r="H3" s="9"/>
      <c r="I3" s="10"/>
      <c r="J3" s="8" t="s">
        <v>118</v>
      </c>
      <c r="K3" s="9"/>
      <c r="L3" s="10"/>
      <c r="M3" s="20" t="s">
        <v>119</v>
      </c>
      <c r="N3" s="9"/>
      <c r="O3" s="10"/>
      <c r="P3" s="23" t="s">
        <v>120</v>
      </c>
      <c r="Q3" s="9"/>
      <c r="R3" s="10"/>
    </row>
    <row r="4" spans="1:20" ht="39">
      <c r="A4" s="12" t="s">
        <v>0</v>
      </c>
      <c r="B4" s="13" t="s">
        <v>1</v>
      </c>
      <c r="C4" s="14" t="s">
        <v>122</v>
      </c>
      <c r="D4" s="14" t="s">
        <v>123</v>
      </c>
      <c r="E4" s="14" t="s">
        <v>124</v>
      </c>
      <c r="F4" s="15" t="s">
        <v>2</v>
      </c>
      <c r="G4" s="16" t="s">
        <v>125</v>
      </c>
      <c r="H4" s="16" t="s">
        <v>126</v>
      </c>
      <c r="I4" s="15" t="s">
        <v>3</v>
      </c>
      <c r="J4" s="16" t="s">
        <v>127</v>
      </c>
      <c r="K4" s="16" t="s">
        <v>128</v>
      </c>
      <c r="L4" s="15" t="s">
        <v>4</v>
      </c>
      <c r="M4" s="21" t="s">
        <v>129</v>
      </c>
      <c r="N4" s="16" t="s">
        <v>130</v>
      </c>
      <c r="O4" s="15" t="s">
        <v>5</v>
      </c>
      <c r="P4" s="21" t="s">
        <v>131</v>
      </c>
      <c r="Q4" s="16" t="s">
        <v>132</v>
      </c>
      <c r="R4" s="15" t="s">
        <v>6</v>
      </c>
      <c r="S4" s="15" t="s">
        <v>7</v>
      </c>
    </row>
    <row r="5" spans="1:20">
      <c r="A5" s="1" t="s">
        <v>8</v>
      </c>
      <c r="B5" s="2" t="s">
        <v>9</v>
      </c>
      <c r="C5" s="2">
        <v>1</v>
      </c>
      <c r="D5" s="17" t="s">
        <v>134</v>
      </c>
      <c r="E5" s="17" t="s">
        <v>134</v>
      </c>
      <c r="F5" s="3">
        <v>273239</v>
      </c>
      <c r="G5" s="17" t="s">
        <v>134</v>
      </c>
      <c r="H5" s="17" t="s">
        <v>134</v>
      </c>
      <c r="I5" s="3">
        <v>435703</v>
      </c>
      <c r="J5" s="19" t="s">
        <v>134</v>
      </c>
      <c r="K5" s="3" t="s">
        <v>134</v>
      </c>
      <c r="L5" s="3">
        <v>55105</v>
      </c>
      <c r="M5" s="19" t="s">
        <v>134</v>
      </c>
      <c r="N5" s="3" t="s">
        <v>134</v>
      </c>
      <c r="O5" s="3">
        <v>0</v>
      </c>
      <c r="P5" s="19" t="s">
        <v>134</v>
      </c>
      <c r="Q5" s="3" t="s">
        <v>134</v>
      </c>
      <c r="R5" s="3">
        <v>29456</v>
      </c>
      <c r="S5" s="3">
        <v>793503</v>
      </c>
    </row>
    <row r="6" spans="1:20">
      <c r="A6" s="1" t="s">
        <v>10</v>
      </c>
      <c r="B6" s="2" t="s">
        <v>11</v>
      </c>
      <c r="C6" s="2"/>
      <c r="D6" s="17"/>
      <c r="E6" s="17"/>
      <c r="F6" s="3">
        <v>0</v>
      </c>
      <c r="G6" s="17"/>
      <c r="H6" s="17"/>
      <c r="I6" s="3">
        <v>0</v>
      </c>
      <c r="J6" s="19"/>
      <c r="K6" s="3"/>
      <c r="L6" s="3">
        <v>0</v>
      </c>
      <c r="M6" s="19"/>
      <c r="N6" s="3"/>
      <c r="O6" s="3">
        <v>0</v>
      </c>
      <c r="P6" s="19"/>
      <c r="Q6" s="3"/>
      <c r="R6" s="3">
        <v>0</v>
      </c>
      <c r="S6" s="3">
        <v>0</v>
      </c>
    </row>
    <row r="7" spans="1:20">
      <c r="A7" s="1" t="s">
        <v>12</v>
      </c>
      <c r="B7" s="2" t="s">
        <v>13</v>
      </c>
      <c r="C7" s="2"/>
      <c r="D7" s="17"/>
      <c r="E7" s="17"/>
      <c r="F7" s="3">
        <v>63000</v>
      </c>
      <c r="G7" s="17"/>
      <c r="H7" s="17"/>
      <c r="I7" s="3">
        <v>91792</v>
      </c>
      <c r="J7" s="19"/>
      <c r="K7" s="3"/>
      <c r="L7" s="3">
        <v>15451</v>
      </c>
      <c r="M7" s="19"/>
      <c r="N7" s="3"/>
      <c r="O7" s="3">
        <v>0</v>
      </c>
      <c r="P7" s="19"/>
      <c r="Q7" s="3"/>
      <c r="R7" s="3">
        <v>10000</v>
      </c>
      <c r="S7" s="3">
        <v>180243</v>
      </c>
    </row>
    <row r="8" spans="1:20">
      <c r="A8" s="1" t="s">
        <v>14</v>
      </c>
      <c r="B8" s="2" t="s">
        <v>15</v>
      </c>
      <c r="C8" s="2">
        <v>15</v>
      </c>
      <c r="D8" s="17" t="s">
        <v>134</v>
      </c>
      <c r="E8" s="17" t="s">
        <v>134</v>
      </c>
      <c r="F8" s="3">
        <v>15875279</v>
      </c>
      <c r="G8" s="17" t="s">
        <v>134</v>
      </c>
      <c r="H8" s="17" t="s">
        <v>134</v>
      </c>
      <c r="I8" s="3">
        <v>5420487.3200000003</v>
      </c>
      <c r="J8" s="19">
        <v>9</v>
      </c>
      <c r="K8" s="3">
        <v>125252.6</v>
      </c>
      <c r="L8" s="3">
        <v>3304627</v>
      </c>
      <c r="M8" s="19">
        <v>1</v>
      </c>
      <c r="N8" s="3">
        <v>587</v>
      </c>
      <c r="O8" s="3">
        <v>579607</v>
      </c>
      <c r="P8" s="19">
        <v>9</v>
      </c>
      <c r="Q8" s="3">
        <v>84079.6</v>
      </c>
      <c r="R8" s="3">
        <v>2003838</v>
      </c>
      <c r="S8" s="3">
        <v>27183838.32</v>
      </c>
    </row>
    <row r="9" spans="1:20">
      <c r="A9" s="1" t="s">
        <v>16</v>
      </c>
      <c r="B9" s="2" t="s">
        <v>17</v>
      </c>
      <c r="C9" s="2"/>
      <c r="D9" s="17"/>
      <c r="E9" s="17"/>
      <c r="F9" s="3">
        <v>229090</v>
      </c>
      <c r="G9" s="17"/>
      <c r="H9" s="17"/>
      <c r="I9" s="3">
        <v>0</v>
      </c>
      <c r="J9" s="19"/>
      <c r="K9" s="3"/>
      <c r="L9" s="3">
        <v>34594</v>
      </c>
      <c r="M9" s="19"/>
      <c r="N9" s="3"/>
      <c r="O9" s="3">
        <v>0</v>
      </c>
      <c r="P9" s="19"/>
      <c r="Q9" s="3"/>
      <c r="R9" s="3">
        <v>31320</v>
      </c>
      <c r="S9" s="3">
        <v>295004</v>
      </c>
    </row>
    <row r="10" spans="1:20">
      <c r="A10" s="1" t="s">
        <v>18</v>
      </c>
      <c r="B10" s="2" t="s">
        <v>19</v>
      </c>
      <c r="C10" s="2"/>
      <c r="D10" s="17"/>
      <c r="E10" s="17"/>
      <c r="F10" s="3">
        <v>1712374</v>
      </c>
      <c r="G10" s="17"/>
      <c r="H10" s="17"/>
      <c r="I10" s="3">
        <v>423788</v>
      </c>
      <c r="J10" s="19"/>
      <c r="K10" s="3"/>
      <c r="L10" s="3">
        <v>232781</v>
      </c>
      <c r="M10" s="19"/>
      <c r="N10" s="3"/>
      <c r="O10" s="3">
        <v>35611</v>
      </c>
      <c r="P10" s="19"/>
      <c r="Q10" s="3"/>
      <c r="R10" s="3">
        <v>234106</v>
      </c>
      <c r="S10" s="3">
        <v>2638660</v>
      </c>
    </row>
    <row r="11" spans="1:20">
      <c r="A11" s="1" t="s">
        <v>20</v>
      </c>
      <c r="B11" s="2" t="s">
        <v>21</v>
      </c>
      <c r="C11" s="2">
        <v>1</v>
      </c>
      <c r="D11" s="17" t="s">
        <v>134</v>
      </c>
      <c r="E11" s="17" t="s">
        <v>134</v>
      </c>
      <c r="F11" s="3">
        <v>36627</v>
      </c>
      <c r="G11" s="17" t="s">
        <v>134</v>
      </c>
      <c r="H11" s="17" t="s">
        <v>134</v>
      </c>
      <c r="I11" s="3">
        <v>54678</v>
      </c>
      <c r="J11" s="19" t="s">
        <v>134</v>
      </c>
      <c r="K11" s="3" t="s">
        <v>134</v>
      </c>
      <c r="L11" s="3">
        <v>14190</v>
      </c>
      <c r="M11" s="19" t="s">
        <v>134</v>
      </c>
      <c r="N11" s="3" t="s">
        <v>134</v>
      </c>
      <c r="O11" s="3">
        <v>0</v>
      </c>
      <c r="P11" s="19" t="s">
        <v>134</v>
      </c>
      <c r="Q11" s="3" t="s">
        <v>134</v>
      </c>
      <c r="R11" s="3">
        <v>0</v>
      </c>
      <c r="S11" s="3">
        <v>105495</v>
      </c>
    </row>
    <row r="12" spans="1:20">
      <c r="A12" s="1" t="s">
        <v>22</v>
      </c>
      <c r="B12" s="2" t="s">
        <v>23</v>
      </c>
      <c r="C12" s="2"/>
      <c r="D12" s="17"/>
      <c r="E12" s="17"/>
      <c r="F12" s="3">
        <v>97084</v>
      </c>
      <c r="G12" s="17"/>
      <c r="H12" s="17"/>
      <c r="I12" s="3">
        <v>0</v>
      </c>
      <c r="J12" s="19"/>
      <c r="K12" s="3"/>
      <c r="L12" s="3">
        <v>17860</v>
      </c>
      <c r="M12" s="19"/>
      <c r="N12" s="3"/>
      <c r="O12" s="3">
        <v>0</v>
      </c>
      <c r="P12" s="19"/>
      <c r="Q12" s="3"/>
      <c r="R12" s="3">
        <v>13273</v>
      </c>
      <c r="S12" s="3">
        <v>128217</v>
      </c>
    </row>
    <row r="13" spans="1:20">
      <c r="A13" s="1" t="s">
        <v>24</v>
      </c>
      <c r="B13" s="2" t="s">
        <v>25</v>
      </c>
      <c r="C13" s="2"/>
      <c r="D13" s="17"/>
      <c r="E13" s="17"/>
      <c r="F13" s="3">
        <v>50333</v>
      </c>
      <c r="G13" s="17"/>
      <c r="H13" s="17"/>
      <c r="I13" s="3">
        <v>0</v>
      </c>
      <c r="J13" s="19"/>
      <c r="K13" s="3"/>
      <c r="L13" s="3">
        <v>7490</v>
      </c>
      <c r="M13" s="19"/>
      <c r="N13" s="3"/>
      <c r="O13" s="3">
        <v>0</v>
      </c>
      <c r="P13" s="19"/>
      <c r="Q13" s="3"/>
      <c r="R13" s="3">
        <v>10000</v>
      </c>
      <c r="S13" s="3">
        <v>67823</v>
      </c>
    </row>
    <row r="14" spans="1:20">
      <c r="A14" s="1" t="s">
        <v>26</v>
      </c>
      <c r="B14" s="2" t="s">
        <v>27</v>
      </c>
      <c r="C14" s="2"/>
      <c r="D14" s="17"/>
      <c r="E14" s="17"/>
      <c r="F14" s="3">
        <v>183007</v>
      </c>
      <c r="G14" s="17"/>
      <c r="H14" s="17"/>
      <c r="I14" s="3">
        <v>200077</v>
      </c>
      <c r="J14" s="19"/>
      <c r="K14" s="3"/>
      <c r="L14" s="3">
        <v>43920</v>
      </c>
      <c r="M14" s="19"/>
      <c r="N14" s="3"/>
      <c r="O14" s="3">
        <v>0</v>
      </c>
      <c r="P14" s="19"/>
      <c r="Q14" s="3"/>
      <c r="R14" s="3">
        <v>22006</v>
      </c>
      <c r="S14" s="3">
        <v>449010</v>
      </c>
    </row>
    <row r="15" spans="1:20">
      <c r="A15" s="1" t="s">
        <v>28</v>
      </c>
      <c r="B15" s="2" t="s">
        <v>29</v>
      </c>
      <c r="C15" s="2"/>
      <c r="D15" s="17"/>
      <c r="E15" s="17"/>
      <c r="F15" s="3">
        <v>76184</v>
      </c>
      <c r="G15" s="17"/>
      <c r="H15" s="17"/>
      <c r="I15" s="3">
        <v>127497</v>
      </c>
      <c r="J15" s="19"/>
      <c r="K15" s="3"/>
      <c r="L15" s="3">
        <v>26131</v>
      </c>
      <c r="M15" s="19"/>
      <c r="N15" s="3"/>
      <c r="O15" s="3">
        <v>0</v>
      </c>
      <c r="P15" s="19"/>
      <c r="Q15" s="3"/>
      <c r="R15" s="3">
        <v>10000</v>
      </c>
      <c r="S15" s="3">
        <v>239812</v>
      </c>
    </row>
    <row r="16" spans="1:20">
      <c r="A16" s="1" t="s">
        <v>30</v>
      </c>
      <c r="B16" s="2" t="s">
        <v>31</v>
      </c>
      <c r="C16" s="2"/>
      <c r="D16" s="17"/>
      <c r="E16" s="17"/>
      <c r="F16" s="3">
        <v>53501</v>
      </c>
      <c r="G16" s="17"/>
      <c r="H16" s="17"/>
      <c r="I16" s="3">
        <v>78131</v>
      </c>
      <c r="J16" s="19"/>
      <c r="K16" s="3"/>
      <c r="L16" s="3">
        <v>10881</v>
      </c>
      <c r="M16" s="19"/>
      <c r="N16" s="3"/>
      <c r="O16" s="3">
        <v>0</v>
      </c>
      <c r="P16" s="19"/>
      <c r="Q16" s="3"/>
      <c r="R16" s="3">
        <v>10000</v>
      </c>
      <c r="S16" s="3">
        <v>152513</v>
      </c>
    </row>
    <row r="17" spans="1:19">
      <c r="A17" s="1" t="s">
        <v>32</v>
      </c>
      <c r="B17" s="2" t="s">
        <v>33</v>
      </c>
      <c r="C17" s="2">
        <v>1</v>
      </c>
      <c r="D17" s="17" t="s">
        <v>134</v>
      </c>
      <c r="E17" s="17" t="s">
        <v>134</v>
      </c>
      <c r="F17" s="3">
        <v>276374</v>
      </c>
      <c r="G17" s="17" t="s">
        <v>134</v>
      </c>
      <c r="H17" s="17" t="s">
        <v>134</v>
      </c>
      <c r="I17" s="3">
        <v>70066</v>
      </c>
      <c r="J17" s="19" t="s">
        <v>134</v>
      </c>
      <c r="K17" s="3" t="s">
        <v>134</v>
      </c>
      <c r="L17" s="3">
        <v>65358</v>
      </c>
      <c r="M17" s="19" t="s">
        <v>134</v>
      </c>
      <c r="N17" s="3" t="s">
        <v>134</v>
      </c>
      <c r="O17" s="3">
        <v>0</v>
      </c>
      <c r="P17" s="19" t="s">
        <v>134</v>
      </c>
      <c r="Q17" s="3" t="s">
        <v>134</v>
      </c>
      <c r="R17" s="3">
        <v>25136</v>
      </c>
      <c r="S17" s="3">
        <v>436934</v>
      </c>
    </row>
    <row r="18" spans="1:19">
      <c r="A18" s="1" t="s">
        <v>34</v>
      </c>
      <c r="B18" s="2" t="s">
        <v>35</v>
      </c>
      <c r="C18" s="2"/>
      <c r="D18" s="17"/>
      <c r="E18" s="17"/>
      <c r="F18" s="3">
        <v>33697</v>
      </c>
      <c r="G18" s="17"/>
      <c r="H18" s="17"/>
      <c r="I18" s="3">
        <v>0</v>
      </c>
      <c r="J18" s="19"/>
      <c r="K18" s="3"/>
      <c r="L18" s="3">
        <v>9995</v>
      </c>
      <c r="M18" s="19"/>
      <c r="N18" s="3"/>
      <c r="O18" s="3">
        <v>0</v>
      </c>
      <c r="P18" s="19"/>
      <c r="Q18" s="3"/>
      <c r="R18" s="3">
        <v>10000</v>
      </c>
      <c r="S18" s="3">
        <v>53692</v>
      </c>
    </row>
    <row r="19" spans="1:19">
      <c r="A19" s="1" t="s">
        <v>36</v>
      </c>
      <c r="B19" s="2" t="s">
        <v>37</v>
      </c>
      <c r="C19" s="2"/>
      <c r="D19" s="17"/>
      <c r="E19" s="17"/>
      <c r="F19" s="3">
        <v>158879</v>
      </c>
      <c r="G19" s="17"/>
      <c r="H19" s="17"/>
      <c r="I19" s="3">
        <v>367945</v>
      </c>
      <c r="J19" s="19"/>
      <c r="K19" s="3"/>
      <c r="L19" s="3">
        <v>36687</v>
      </c>
      <c r="M19" s="19"/>
      <c r="N19" s="3"/>
      <c r="O19" s="3">
        <v>0</v>
      </c>
      <c r="P19" s="19"/>
      <c r="Q19" s="3"/>
      <c r="R19" s="3">
        <v>22068</v>
      </c>
      <c r="S19" s="3">
        <v>585579</v>
      </c>
    </row>
    <row r="20" spans="1:19">
      <c r="A20" s="1" t="s">
        <v>38</v>
      </c>
      <c r="B20" s="2" t="s">
        <v>39</v>
      </c>
      <c r="C20" s="2">
        <v>6</v>
      </c>
      <c r="D20" s="17" t="s">
        <v>134</v>
      </c>
      <c r="E20" s="17" t="s">
        <v>134</v>
      </c>
      <c r="F20" s="3">
        <v>3280436</v>
      </c>
      <c r="G20" s="17" t="s">
        <v>134</v>
      </c>
      <c r="H20" s="17" t="s">
        <v>134</v>
      </c>
      <c r="I20" s="3">
        <v>879319</v>
      </c>
      <c r="J20" s="19">
        <v>2</v>
      </c>
      <c r="K20" s="3">
        <v>26683.61</v>
      </c>
      <c r="L20" s="3">
        <v>909732</v>
      </c>
      <c r="M20" s="19" t="s">
        <v>134</v>
      </c>
      <c r="N20" s="3" t="s">
        <v>134</v>
      </c>
      <c r="O20" s="3">
        <v>25448</v>
      </c>
      <c r="P20" s="19">
        <v>2</v>
      </c>
      <c r="Q20" s="3">
        <v>12700.28</v>
      </c>
      <c r="R20" s="3">
        <v>440382</v>
      </c>
      <c r="S20" s="3">
        <v>5535317</v>
      </c>
    </row>
    <row r="21" spans="1:19">
      <c r="A21" s="1" t="s">
        <v>40</v>
      </c>
      <c r="B21" s="2" t="s">
        <v>41</v>
      </c>
      <c r="C21" s="2"/>
      <c r="D21" s="17"/>
      <c r="E21" s="17"/>
      <c r="F21" s="3">
        <v>39557</v>
      </c>
      <c r="G21" s="17"/>
      <c r="H21" s="17"/>
      <c r="I21" s="3">
        <v>80181</v>
      </c>
      <c r="J21" s="19"/>
      <c r="K21" s="3"/>
      <c r="L21" s="3">
        <v>14968</v>
      </c>
      <c r="M21" s="19"/>
      <c r="N21" s="3"/>
      <c r="O21" s="3">
        <v>0</v>
      </c>
      <c r="P21" s="19"/>
      <c r="Q21" s="3"/>
      <c r="R21" s="3">
        <v>10000</v>
      </c>
      <c r="S21" s="3">
        <v>144706</v>
      </c>
    </row>
    <row r="22" spans="1:19">
      <c r="A22" s="1" t="s">
        <v>42</v>
      </c>
      <c r="B22" s="2" t="s">
        <v>43</v>
      </c>
      <c r="C22" s="2"/>
      <c r="D22" s="17"/>
      <c r="E22" s="17"/>
      <c r="F22" s="3">
        <v>103571</v>
      </c>
      <c r="G22" s="17"/>
      <c r="H22" s="17"/>
      <c r="I22" s="3">
        <v>120116</v>
      </c>
      <c r="J22" s="19"/>
      <c r="K22" s="3"/>
      <c r="L22" s="3">
        <v>26612</v>
      </c>
      <c r="M22" s="19"/>
      <c r="N22" s="3"/>
      <c r="O22" s="3">
        <v>0</v>
      </c>
      <c r="P22" s="19"/>
      <c r="Q22" s="3"/>
      <c r="R22" s="3">
        <v>11593</v>
      </c>
      <c r="S22" s="3">
        <v>261892</v>
      </c>
    </row>
    <row r="23" spans="1:19">
      <c r="A23" s="1" t="s">
        <v>44</v>
      </c>
      <c r="B23" s="2" t="s">
        <v>45</v>
      </c>
      <c r="C23" s="2"/>
      <c r="D23" s="17"/>
      <c r="E23" s="17"/>
      <c r="F23" s="3">
        <v>89658</v>
      </c>
      <c r="G23" s="17"/>
      <c r="H23" s="17"/>
      <c r="I23" s="3">
        <v>0</v>
      </c>
      <c r="J23" s="19"/>
      <c r="K23" s="3"/>
      <c r="L23" s="3">
        <v>22006</v>
      </c>
      <c r="M23" s="19"/>
      <c r="N23" s="3"/>
      <c r="O23" s="3">
        <v>0</v>
      </c>
      <c r="P23" s="19"/>
      <c r="Q23" s="3"/>
      <c r="R23" s="3">
        <v>11840</v>
      </c>
      <c r="S23" s="3">
        <v>123504</v>
      </c>
    </row>
    <row r="24" spans="1:19">
      <c r="A24" s="1" t="s">
        <v>46</v>
      </c>
      <c r="B24" s="2" t="s">
        <v>47</v>
      </c>
      <c r="C24" s="2"/>
      <c r="D24" s="17"/>
      <c r="E24" s="17"/>
      <c r="F24" s="3">
        <v>69998</v>
      </c>
      <c r="G24" s="17"/>
      <c r="H24" s="17"/>
      <c r="I24" s="3">
        <v>57003</v>
      </c>
      <c r="J24" s="19"/>
      <c r="K24" s="3"/>
      <c r="L24" s="3">
        <v>11726</v>
      </c>
      <c r="M24" s="19"/>
      <c r="N24" s="3"/>
      <c r="O24" s="3">
        <v>0</v>
      </c>
      <c r="P24" s="19"/>
      <c r="Q24" s="3"/>
      <c r="R24" s="3">
        <v>10000</v>
      </c>
      <c r="S24" s="3">
        <v>148727</v>
      </c>
    </row>
    <row r="25" spans="1:19">
      <c r="A25" s="1" t="s">
        <v>48</v>
      </c>
      <c r="B25" s="2" t="s">
        <v>49</v>
      </c>
      <c r="C25" s="2"/>
      <c r="D25" s="17"/>
      <c r="E25" s="17"/>
      <c r="F25" s="3">
        <v>203221</v>
      </c>
      <c r="G25" s="17"/>
      <c r="H25" s="17"/>
      <c r="I25" s="3">
        <v>0</v>
      </c>
      <c r="J25" s="19"/>
      <c r="K25" s="3"/>
      <c r="L25" s="3">
        <v>36817</v>
      </c>
      <c r="M25" s="19"/>
      <c r="N25" s="3"/>
      <c r="O25" s="3">
        <v>0</v>
      </c>
      <c r="P25" s="19"/>
      <c r="Q25" s="3"/>
      <c r="R25" s="3">
        <v>23471</v>
      </c>
      <c r="S25" s="3">
        <v>263509</v>
      </c>
    </row>
    <row r="26" spans="1:19">
      <c r="A26" s="1" t="s">
        <v>50</v>
      </c>
      <c r="B26" s="2" t="s">
        <v>51</v>
      </c>
      <c r="C26" s="2">
        <v>4</v>
      </c>
      <c r="D26" s="17" t="s">
        <v>134</v>
      </c>
      <c r="E26" s="17" t="s">
        <v>134</v>
      </c>
      <c r="F26" s="3">
        <v>1017406</v>
      </c>
      <c r="G26" s="17" t="s">
        <v>134</v>
      </c>
      <c r="H26" s="17" t="s">
        <v>134</v>
      </c>
      <c r="I26" s="3">
        <v>0</v>
      </c>
      <c r="J26" s="19">
        <v>1</v>
      </c>
      <c r="K26" s="3">
        <v>209.48</v>
      </c>
      <c r="L26" s="3">
        <v>266926</v>
      </c>
      <c r="M26" s="19" t="s">
        <v>134</v>
      </c>
      <c r="N26" s="3" t="s">
        <v>134</v>
      </c>
      <c r="O26" s="3">
        <v>16017</v>
      </c>
      <c r="P26" s="19">
        <v>1</v>
      </c>
      <c r="Q26" s="3">
        <v>140.28</v>
      </c>
      <c r="R26" s="3">
        <v>145246</v>
      </c>
      <c r="S26" s="3">
        <v>1445595</v>
      </c>
    </row>
    <row r="27" spans="1:19">
      <c r="A27" s="1" t="s">
        <v>52</v>
      </c>
      <c r="B27" s="2" t="s">
        <v>53</v>
      </c>
      <c r="C27" s="2"/>
      <c r="D27" s="17"/>
      <c r="E27" s="17"/>
      <c r="F27" s="3">
        <v>69260</v>
      </c>
      <c r="G27" s="17"/>
      <c r="H27" s="17"/>
      <c r="I27" s="3">
        <v>19889</v>
      </c>
      <c r="J27" s="19"/>
      <c r="K27" s="3"/>
      <c r="L27" s="3">
        <v>13384</v>
      </c>
      <c r="M27" s="19"/>
      <c r="N27" s="3"/>
      <c r="O27" s="3">
        <v>0</v>
      </c>
      <c r="P27" s="19"/>
      <c r="Q27" s="3"/>
      <c r="R27" s="3">
        <v>10000</v>
      </c>
      <c r="S27" s="3">
        <v>112533</v>
      </c>
    </row>
    <row r="28" spans="1:19">
      <c r="A28" s="1" t="s">
        <v>54</v>
      </c>
      <c r="B28" s="2" t="s">
        <v>55</v>
      </c>
      <c r="C28" s="2"/>
      <c r="D28" s="17"/>
      <c r="E28" s="17"/>
      <c r="F28" s="3">
        <v>511555</v>
      </c>
      <c r="G28" s="17"/>
      <c r="H28" s="17"/>
      <c r="I28" s="3">
        <v>210943</v>
      </c>
      <c r="J28" s="19"/>
      <c r="K28" s="3"/>
      <c r="L28" s="3">
        <v>63684</v>
      </c>
      <c r="M28" s="19"/>
      <c r="N28" s="3"/>
      <c r="O28" s="3">
        <v>0</v>
      </c>
      <c r="P28" s="19"/>
      <c r="Q28" s="3"/>
      <c r="R28" s="3">
        <v>69937</v>
      </c>
      <c r="S28" s="3">
        <v>856119</v>
      </c>
    </row>
    <row r="29" spans="1:19">
      <c r="A29" s="1" t="s">
        <v>56</v>
      </c>
      <c r="B29" s="2" t="s">
        <v>57</v>
      </c>
      <c r="C29" s="2">
        <v>4</v>
      </c>
      <c r="D29" s="17" t="s">
        <v>134</v>
      </c>
      <c r="E29" s="17" t="s">
        <v>134</v>
      </c>
      <c r="F29" s="3">
        <v>3033014</v>
      </c>
      <c r="G29" s="17" t="s">
        <v>134</v>
      </c>
      <c r="H29" s="17" t="s">
        <v>134</v>
      </c>
      <c r="I29" s="3">
        <v>1017032</v>
      </c>
      <c r="J29" s="19">
        <v>2</v>
      </c>
      <c r="K29" s="3">
        <v>12005.119999999999</v>
      </c>
      <c r="L29" s="3">
        <v>769005</v>
      </c>
      <c r="M29" s="19" t="s">
        <v>134</v>
      </c>
      <c r="N29" s="3" t="s">
        <v>134</v>
      </c>
      <c r="O29" s="3">
        <v>24391</v>
      </c>
      <c r="P29" s="19" t="s">
        <v>134</v>
      </c>
      <c r="Q29" s="3" t="s">
        <v>134</v>
      </c>
      <c r="R29" s="3">
        <v>414657</v>
      </c>
      <c r="S29" s="3">
        <v>5258099</v>
      </c>
    </row>
    <row r="30" spans="1:19">
      <c r="A30" s="1" t="s">
        <v>58</v>
      </c>
      <c r="B30" s="2" t="s">
        <v>59</v>
      </c>
      <c r="C30" s="2"/>
      <c r="D30" s="17"/>
      <c r="E30" s="17"/>
      <c r="F30" s="3">
        <v>649104</v>
      </c>
      <c r="G30" s="17"/>
      <c r="H30" s="17"/>
      <c r="I30" s="3">
        <v>0</v>
      </c>
      <c r="J30" s="19"/>
      <c r="K30" s="3"/>
      <c r="L30" s="3">
        <v>156530</v>
      </c>
      <c r="M30" s="19"/>
      <c r="N30" s="3"/>
      <c r="O30" s="3">
        <v>0</v>
      </c>
      <c r="P30" s="19"/>
      <c r="Q30" s="3"/>
      <c r="R30" s="3">
        <v>78259</v>
      </c>
      <c r="S30" s="3">
        <v>883893</v>
      </c>
    </row>
    <row r="31" spans="1:19">
      <c r="A31" s="1" t="s">
        <v>60</v>
      </c>
      <c r="B31" s="2" t="s">
        <v>61</v>
      </c>
      <c r="C31" s="2"/>
      <c r="D31" s="17"/>
      <c r="E31" s="17"/>
      <c r="F31" s="3">
        <v>77969</v>
      </c>
      <c r="G31" s="17"/>
      <c r="H31" s="17"/>
      <c r="I31" s="3">
        <v>84650</v>
      </c>
      <c r="J31" s="19"/>
      <c r="K31" s="3"/>
      <c r="L31" s="3">
        <v>13078</v>
      </c>
      <c r="M31" s="19"/>
      <c r="N31" s="3"/>
      <c r="O31" s="3">
        <v>0</v>
      </c>
      <c r="P31" s="19"/>
      <c r="Q31" s="3"/>
      <c r="R31" s="3">
        <v>10312</v>
      </c>
      <c r="S31" s="3">
        <v>186009</v>
      </c>
    </row>
    <row r="32" spans="1:19">
      <c r="A32" s="1" t="s">
        <v>62</v>
      </c>
      <c r="B32" s="2" t="s">
        <v>63</v>
      </c>
      <c r="C32" s="2">
        <v>1</v>
      </c>
      <c r="D32" s="17">
        <v>1</v>
      </c>
      <c r="E32" s="18">
        <v>6830.04</v>
      </c>
      <c r="F32" s="3">
        <v>376524</v>
      </c>
      <c r="G32" s="17" t="s">
        <v>134</v>
      </c>
      <c r="H32" s="17" t="s">
        <v>134</v>
      </c>
      <c r="I32" s="3">
        <v>720885</v>
      </c>
      <c r="J32" s="19">
        <v>1</v>
      </c>
      <c r="K32" s="3">
        <v>1999.25</v>
      </c>
      <c r="L32" s="3">
        <v>118747</v>
      </c>
      <c r="M32" s="19" t="s">
        <v>134</v>
      </c>
      <c r="N32" s="3" t="s">
        <v>134</v>
      </c>
      <c r="O32" s="3">
        <v>29838</v>
      </c>
      <c r="P32" s="19">
        <v>1</v>
      </c>
      <c r="Q32" s="3">
        <v>1073.92</v>
      </c>
      <c r="R32" s="3">
        <v>39594</v>
      </c>
      <c r="S32" s="3">
        <v>1285588</v>
      </c>
    </row>
    <row r="33" spans="1:19">
      <c r="A33" s="1" t="s">
        <v>64</v>
      </c>
      <c r="B33" s="2" t="s">
        <v>65</v>
      </c>
      <c r="C33" s="2"/>
      <c r="D33" s="17"/>
      <c r="E33" s="17"/>
      <c r="F33" s="3">
        <v>442508</v>
      </c>
      <c r="G33" s="17"/>
      <c r="H33" s="17"/>
      <c r="I33" s="3">
        <v>43329</v>
      </c>
      <c r="J33" s="19"/>
      <c r="K33" s="3"/>
      <c r="L33" s="3">
        <v>45454</v>
      </c>
      <c r="M33" s="19"/>
      <c r="N33" s="3"/>
      <c r="O33" s="3">
        <v>0</v>
      </c>
      <c r="P33" s="19"/>
      <c r="Q33" s="3"/>
      <c r="R33" s="3">
        <v>60497</v>
      </c>
      <c r="S33" s="3">
        <v>591788</v>
      </c>
    </row>
    <row r="34" spans="1:19">
      <c r="A34" s="1" t="s">
        <v>66</v>
      </c>
      <c r="B34" s="2" t="s">
        <v>67</v>
      </c>
      <c r="C34" s="2"/>
      <c r="D34" s="17"/>
      <c r="E34" s="17"/>
      <c r="F34" s="3">
        <v>180671</v>
      </c>
      <c r="G34" s="17"/>
      <c r="H34" s="17"/>
      <c r="I34" s="3">
        <v>146237</v>
      </c>
      <c r="J34" s="19"/>
      <c r="K34" s="3"/>
      <c r="L34" s="3">
        <v>37595</v>
      </c>
      <c r="M34" s="19"/>
      <c r="N34" s="3"/>
      <c r="O34" s="3">
        <v>0</v>
      </c>
      <c r="P34" s="19"/>
      <c r="Q34" s="3"/>
      <c r="R34" s="3">
        <v>24700</v>
      </c>
      <c r="S34" s="3">
        <v>389203</v>
      </c>
    </row>
    <row r="35" spans="1:19">
      <c r="A35" s="1" t="s">
        <v>68</v>
      </c>
      <c r="B35" s="2" t="s">
        <v>69</v>
      </c>
      <c r="C35" s="2"/>
      <c r="D35" s="17"/>
      <c r="E35" s="17"/>
      <c r="F35" s="3">
        <v>4503331</v>
      </c>
      <c r="G35" s="17"/>
      <c r="H35" s="17"/>
      <c r="I35" s="3">
        <v>1370105</v>
      </c>
      <c r="J35" s="19"/>
      <c r="K35" s="3"/>
      <c r="L35" s="3">
        <v>536474</v>
      </c>
      <c r="M35" s="19"/>
      <c r="N35" s="3"/>
      <c r="O35" s="3">
        <v>224558</v>
      </c>
      <c r="P35" s="19"/>
      <c r="Q35" s="3"/>
      <c r="R35" s="3">
        <v>615670</v>
      </c>
      <c r="S35" s="3">
        <v>7250138</v>
      </c>
    </row>
    <row r="36" spans="1:19">
      <c r="A36" s="1" t="s">
        <v>70</v>
      </c>
      <c r="B36" s="2" t="s">
        <v>71</v>
      </c>
      <c r="C36" s="2"/>
      <c r="D36" s="17"/>
      <c r="E36" s="17"/>
      <c r="F36" s="3">
        <v>3411499</v>
      </c>
      <c r="G36" s="17"/>
      <c r="H36" s="17"/>
      <c r="I36" s="3">
        <v>85316</v>
      </c>
      <c r="J36" s="19"/>
      <c r="K36" s="3"/>
      <c r="L36" s="3">
        <v>411863</v>
      </c>
      <c r="M36" s="19"/>
      <c r="N36" s="3"/>
      <c r="O36" s="3">
        <v>43172</v>
      </c>
      <c r="P36" s="19"/>
      <c r="Q36" s="3"/>
      <c r="R36" s="3">
        <v>466401</v>
      </c>
      <c r="S36" s="3">
        <v>4418251</v>
      </c>
    </row>
    <row r="37" spans="1:19">
      <c r="A37" s="1" t="s">
        <v>72</v>
      </c>
      <c r="B37" s="2" t="s">
        <v>73</v>
      </c>
      <c r="C37" s="2">
        <v>3</v>
      </c>
      <c r="D37" s="17" t="s">
        <v>134</v>
      </c>
      <c r="E37" s="17" t="s">
        <v>134</v>
      </c>
      <c r="F37" s="3">
        <v>5943191</v>
      </c>
      <c r="G37" s="17" t="s">
        <v>134</v>
      </c>
      <c r="H37" s="17" t="s">
        <v>134</v>
      </c>
      <c r="I37" s="3">
        <v>3422066</v>
      </c>
      <c r="J37" s="19">
        <v>1</v>
      </c>
      <c r="K37" s="3">
        <v>2986</v>
      </c>
      <c r="L37" s="3">
        <v>1442409</v>
      </c>
      <c r="M37" s="19" t="s">
        <v>134</v>
      </c>
      <c r="N37" s="3" t="s">
        <v>134</v>
      </c>
      <c r="O37" s="3">
        <v>43741</v>
      </c>
      <c r="P37" s="19" t="s">
        <v>134</v>
      </c>
      <c r="Q37" s="3" t="s">
        <v>134</v>
      </c>
      <c r="R37" s="3">
        <v>643923</v>
      </c>
      <c r="S37" s="3">
        <v>11495330</v>
      </c>
    </row>
    <row r="38" spans="1:19">
      <c r="A38" s="1" t="s">
        <v>74</v>
      </c>
      <c r="B38" s="2" t="s">
        <v>75</v>
      </c>
      <c r="C38" s="2"/>
      <c r="D38" s="17"/>
      <c r="E38" s="17"/>
      <c r="F38" s="3">
        <v>332425</v>
      </c>
      <c r="G38" s="17"/>
      <c r="H38" s="17"/>
      <c r="I38" s="3">
        <v>99783</v>
      </c>
      <c r="J38" s="19"/>
      <c r="K38" s="3"/>
      <c r="L38" s="3">
        <v>88774</v>
      </c>
      <c r="M38" s="19"/>
      <c r="N38" s="3"/>
      <c r="O38" s="3">
        <v>0</v>
      </c>
      <c r="P38" s="19"/>
      <c r="Q38" s="3"/>
      <c r="R38" s="3">
        <v>44839</v>
      </c>
      <c r="S38" s="3">
        <v>565821</v>
      </c>
    </row>
    <row r="39" spans="1:19">
      <c r="A39" s="1" t="s">
        <v>76</v>
      </c>
      <c r="B39" s="2" t="s">
        <v>77</v>
      </c>
      <c r="C39" s="2"/>
      <c r="D39" s="17"/>
      <c r="E39" s="17"/>
      <c r="F39" s="3">
        <v>48988</v>
      </c>
      <c r="G39" s="17"/>
      <c r="H39" s="17"/>
      <c r="I39" s="3">
        <v>22895</v>
      </c>
      <c r="J39" s="19"/>
      <c r="K39" s="3"/>
      <c r="L39" s="3">
        <v>9441</v>
      </c>
      <c r="M39" s="19"/>
      <c r="N39" s="3"/>
      <c r="O39" s="3">
        <v>0</v>
      </c>
      <c r="P39" s="19"/>
      <c r="Q39" s="3"/>
      <c r="R39" s="3">
        <v>10000</v>
      </c>
      <c r="S39" s="3">
        <v>91324</v>
      </c>
    </row>
    <row r="40" spans="1:19">
      <c r="A40" s="1" t="s">
        <v>78</v>
      </c>
      <c r="B40" s="2" t="s">
        <v>79</v>
      </c>
      <c r="C40" s="2"/>
      <c r="D40" s="17"/>
      <c r="E40" s="17"/>
      <c r="F40" s="3">
        <v>347018</v>
      </c>
      <c r="G40" s="17"/>
      <c r="H40" s="17"/>
      <c r="I40" s="3">
        <v>313606</v>
      </c>
      <c r="J40" s="19"/>
      <c r="K40" s="3"/>
      <c r="L40" s="3">
        <v>66844</v>
      </c>
      <c r="M40" s="19"/>
      <c r="N40" s="3"/>
      <c r="O40" s="3">
        <v>0</v>
      </c>
      <c r="P40" s="19"/>
      <c r="Q40" s="3"/>
      <c r="R40" s="3">
        <v>35296</v>
      </c>
      <c r="S40" s="3">
        <v>762764</v>
      </c>
    </row>
    <row r="41" spans="1:19">
      <c r="A41" s="1" t="s">
        <v>80</v>
      </c>
      <c r="B41" s="2" t="s">
        <v>81</v>
      </c>
      <c r="C41" s="2"/>
      <c r="D41" s="17"/>
      <c r="E41" s="17"/>
      <c r="F41" s="3">
        <v>721091</v>
      </c>
      <c r="G41" s="17"/>
      <c r="H41" s="17"/>
      <c r="I41" s="3">
        <v>35516</v>
      </c>
      <c r="J41" s="19"/>
      <c r="K41" s="3"/>
      <c r="L41" s="3">
        <v>180076</v>
      </c>
      <c r="M41" s="19"/>
      <c r="N41" s="3"/>
      <c r="O41" s="3">
        <v>20895</v>
      </c>
      <c r="P41" s="19"/>
      <c r="Q41" s="3"/>
      <c r="R41" s="3">
        <v>73820</v>
      </c>
      <c r="S41" s="3">
        <v>1031398</v>
      </c>
    </row>
    <row r="42" spans="1:19">
      <c r="A42" s="1" t="s">
        <v>82</v>
      </c>
      <c r="B42" s="2" t="s">
        <v>83</v>
      </c>
      <c r="C42" s="2"/>
      <c r="D42" s="17"/>
      <c r="E42" s="17"/>
      <c r="F42" s="3">
        <v>1558186</v>
      </c>
      <c r="G42" s="17"/>
      <c r="H42" s="17"/>
      <c r="I42" s="3">
        <v>1256199</v>
      </c>
      <c r="J42" s="19"/>
      <c r="K42" s="3"/>
      <c r="L42" s="3">
        <v>271878</v>
      </c>
      <c r="M42" s="19"/>
      <c r="N42" s="3"/>
      <c r="O42" s="3">
        <v>0</v>
      </c>
      <c r="P42" s="19"/>
      <c r="Q42" s="3"/>
      <c r="R42" s="3">
        <v>213026</v>
      </c>
      <c r="S42" s="3">
        <v>3299289</v>
      </c>
    </row>
    <row r="43" spans="1:19">
      <c r="A43" s="1" t="s">
        <v>84</v>
      </c>
      <c r="B43" s="2" t="s">
        <v>85</v>
      </c>
      <c r="C43" s="2"/>
      <c r="D43" s="17"/>
      <c r="E43" s="17"/>
      <c r="F43" s="3">
        <v>0</v>
      </c>
      <c r="G43" s="17"/>
      <c r="H43" s="17"/>
      <c r="I43" s="3">
        <v>0</v>
      </c>
      <c r="J43" s="19"/>
      <c r="K43" s="3"/>
      <c r="L43" s="3">
        <v>1157</v>
      </c>
      <c r="M43" s="19"/>
      <c r="N43" s="3"/>
      <c r="O43" s="3">
        <v>0</v>
      </c>
      <c r="P43" s="19"/>
      <c r="Q43" s="3"/>
      <c r="R43" s="3">
        <v>0</v>
      </c>
      <c r="S43" s="3">
        <v>1157</v>
      </c>
    </row>
    <row r="44" spans="1:19">
      <c r="A44" s="1" t="s">
        <v>86</v>
      </c>
      <c r="B44" s="2" t="s">
        <v>87</v>
      </c>
      <c r="C44" s="2"/>
      <c r="D44" s="17"/>
      <c r="E44" s="17"/>
      <c r="F44" s="3">
        <v>120136</v>
      </c>
      <c r="G44" s="17"/>
      <c r="H44" s="17"/>
      <c r="I44" s="3">
        <v>148013</v>
      </c>
      <c r="J44" s="19"/>
      <c r="K44" s="3"/>
      <c r="L44" s="3">
        <v>33220</v>
      </c>
      <c r="M44" s="19"/>
      <c r="N44" s="3"/>
      <c r="O44" s="3">
        <v>0</v>
      </c>
      <c r="P44" s="19"/>
      <c r="Q44" s="3"/>
      <c r="R44" s="3">
        <v>11126</v>
      </c>
      <c r="S44" s="3">
        <v>312495</v>
      </c>
    </row>
    <row r="45" spans="1:19">
      <c r="A45" s="1" t="s">
        <v>88</v>
      </c>
      <c r="B45" s="2" t="s">
        <v>89</v>
      </c>
      <c r="C45" s="2"/>
      <c r="D45" s="17"/>
      <c r="E45" s="17"/>
      <c r="F45" s="3">
        <v>2768</v>
      </c>
      <c r="G45" s="17"/>
      <c r="H45" s="17"/>
      <c r="I45" s="3">
        <v>0</v>
      </c>
      <c r="J45" s="19"/>
      <c r="K45" s="3"/>
      <c r="L45" s="3">
        <v>4931</v>
      </c>
      <c r="M45" s="19"/>
      <c r="N45" s="3"/>
      <c r="O45" s="3">
        <v>0</v>
      </c>
      <c r="P45" s="19"/>
      <c r="Q45" s="3"/>
      <c r="R45" s="3">
        <v>10000</v>
      </c>
      <c r="S45" s="3">
        <v>17699</v>
      </c>
    </row>
    <row r="46" spans="1:19">
      <c r="A46" s="1" t="s">
        <v>90</v>
      </c>
      <c r="B46" s="2" t="s">
        <v>91</v>
      </c>
      <c r="C46" s="2"/>
      <c r="D46" s="17"/>
      <c r="E46" s="17"/>
      <c r="F46" s="3">
        <v>305151</v>
      </c>
      <c r="G46" s="17"/>
      <c r="H46" s="17"/>
      <c r="I46" s="3">
        <v>40277</v>
      </c>
      <c r="J46" s="19"/>
      <c r="K46" s="3"/>
      <c r="L46" s="3">
        <v>33600</v>
      </c>
      <c r="M46" s="19"/>
      <c r="N46" s="3"/>
      <c r="O46" s="3">
        <v>0</v>
      </c>
      <c r="P46" s="19"/>
      <c r="Q46" s="3"/>
      <c r="R46" s="3">
        <v>41719</v>
      </c>
      <c r="S46" s="3">
        <v>420747</v>
      </c>
    </row>
    <row r="47" spans="1:19">
      <c r="A47" s="1" t="s">
        <v>92</v>
      </c>
      <c r="B47" s="2" t="s">
        <v>93</v>
      </c>
      <c r="C47" s="2">
        <v>1</v>
      </c>
      <c r="D47" s="17" t="s">
        <v>134</v>
      </c>
      <c r="E47" s="17" t="s">
        <v>134</v>
      </c>
      <c r="F47" s="3">
        <v>205110</v>
      </c>
      <c r="G47" s="17" t="s">
        <v>134</v>
      </c>
      <c r="H47" s="17" t="s">
        <v>134</v>
      </c>
      <c r="I47" s="3">
        <v>172363</v>
      </c>
      <c r="J47" s="19" t="s">
        <v>134</v>
      </c>
      <c r="K47" s="3" t="s">
        <v>134</v>
      </c>
      <c r="L47" s="3">
        <v>69309</v>
      </c>
      <c r="M47" s="19" t="s">
        <v>134</v>
      </c>
      <c r="N47" s="3" t="s">
        <v>134</v>
      </c>
      <c r="O47" s="3">
        <v>0</v>
      </c>
      <c r="P47" s="19" t="s">
        <v>134</v>
      </c>
      <c r="Q47" s="3" t="s">
        <v>134</v>
      </c>
      <c r="R47" s="3">
        <v>24019</v>
      </c>
      <c r="S47" s="3">
        <v>470801</v>
      </c>
    </row>
    <row r="48" spans="1:19">
      <c r="A48" s="1" t="s">
        <v>94</v>
      </c>
      <c r="B48" s="2" t="s">
        <v>95</v>
      </c>
      <c r="C48" s="2"/>
      <c r="D48" s="17"/>
      <c r="E48" s="17"/>
      <c r="F48" s="3">
        <v>0</v>
      </c>
      <c r="G48" s="17"/>
      <c r="H48" s="17"/>
      <c r="I48" s="3">
        <v>0</v>
      </c>
      <c r="J48" s="19"/>
      <c r="K48" s="3"/>
      <c r="L48" s="3">
        <v>6832</v>
      </c>
      <c r="M48" s="19"/>
      <c r="N48" s="3"/>
      <c r="O48" s="3">
        <v>0</v>
      </c>
      <c r="P48" s="19"/>
      <c r="Q48" s="3"/>
      <c r="R48" s="3">
        <v>0</v>
      </c>
      <c r="S48" s="3">
        <v>6832</v>
      </c>
    </row>
    <row r="49" spans="1:19">
      <c r="A49" s="1" t="s">
        <v>96</v>
      </c>
      <c r="B49" s="2" t="s">
        <v>97</v>
      </c>
      <c r="C49" s="2"/>
      <c r="D49" s="17"/>
      <c r="E49" s="17"/>
      <c r="F49" s="3">
        <v>97087</v>
      </c>
      <c r="G49" s="17"/>
      <c r="H49" s="17"/>
      <c r="I49" s="3">
        <v>51137</v>
      </c>
      <c r="J49" s="19"/>
      <c r="K49" s="3"/>
      <c r="L49" s="3">
        <v>19175</v>
      </c>
      <c r="M49" s="19"/>
      <c r="N49" s="3"/>
      <c r="O49" s="3">
        <v>0</v>
      </c>
      <c r="P49" s="19"/>
      <c r="Q49" s="3"/>
      <c r="R49" s="3">
        <v>13273</v>
      </c>
      <c r="S49" s="3">
        <v>180672</v>
      </c>
    </row>
    <row r="50" spans="1:19">
      <c r="A50" s="1" t="s">
        <v>98</v>
      </c>
      <c r="B50" s="2" t="s">
        <v>99</v>
      </c>
      <c r="C50" s="2"/>
      <c r="D50" s="17"/>
      <c r="E50" s="17"/>
      <c r="F50" s="3">
        <v>791585</v>
      </c>
      <c r="G50" s="17"/>
      <c r="H50" s="17"/>
      <c r="I50" s="3">
        <v>651051</v>
      </c>
      <c r="J50" s="19"/>
      <c r="K50" s="3"/>
      <c r="L50" s="3">
        <v>129622</v>
      </c>
      <c r="M50" s="19"/>
      <c r="N50" s="3"/>
      <c r="O50" s="3">
        <v>0</v>
      </c>
      <c r="P50" s="19"/>
      <c r="Q50" s="3"/>
      <c r="R50" s="3">
        <v>101332</v>
      </c>
      <c r="S50" s="3">
        <v>1673590</v>
      </c>
    </row>
    <row r="51" spans="1:19">
      <c r="A51" s="1" t="s">
        <v>100</v>
      </c>
      <c r="B51" s="2" t="s">
        <v>101</v>
      </c>
      <c r="C51" s="2"/>
      <c r="D51" s="17"/>
      <c r="E51" s="17"/>
      <c r="F51" s="3">
        <v>1203</v>
      </c>
      <c r="G51" s="17"/>
      <c r="H51" s="17"/>
      <c r="I51" s="3">
        <v>51143</v>
      </c>
      <c r="J51" s="19"/>
      <c r="K51" s="3"/>
      <c r="L51" s="3">
        <v>6960</v>
      </c>
      <c r="M51" s="19"/>
      <c r="N51" s="3"/>
      <c r="O51" s="3">
        <v>0</v>
      </c>
      <c r="P51" s="19"/>
      <c r="Q51" s="3"/>
      <c r="R51" s="3">
        <v>10000</v>
      </c>
      <c r="S51" s="3">
        <v>69306</v>
      </c>
    </row>
    <row r="52" spans="1:19">
      <c r="A52" s="1" t="s">
        <v>102</v>
      </c>
      <c r="B52" s="2" t="s">
        <v>103</v>
      </c>
      <c r="C52" s="2"/>
      <c r="D52" s="17"/>
      <c r="E52" s="17"/>
      <c r="F52" s="3">
        <v>16596</v>
      </c>
      <c r="G52" s="17"/>
      <c r="H52" s="17"/>
      <c r="I52" s="3">
        <v>0</v>
      </c>
      <c r="J52" s="19"/>
      <c r="K52" s="3"/>
      <c r="L52" s="3">
        <v>12636</v>
      </c>
      <c r="M52" s="19"/>
      <c r="N52" s="3"/>
      <c r="O52" s="3">
        <v>0</v>
      </c>
      <c r="P52" s="19"/>
      <c r="Q52" s="3"/>
      <c r="R52" s="3">
        <v>10000</v>
      </c>
      <c r="S52" s="3">
        <v>39232</v>
      </c>
    </row>
    <row r="53" spans="1:19">
      <c r="A53" s="1" t="s">
        <v>104</v>
      </c>
      <c r="B53" s="2" t="s">
        <v>105</v>
      </c>
      <c r="C53" s="2"/>
      <c r="D53" s="17"/>
      <c r="E53" s="17"/>
      <c r="F53" s="3">
        <v>95295</v>
      </c>
      <c r="G53" s="17"/>
      <c r="H53" s="17"/>
      <c r="I53" s="3">
        <v>153196</v>
      </c>
      <c r="J53" s="19"/>
      <c r="K53" s="3"/>
      <c r="L53" s="3">
        <v>33121</v>
      </c>
      <c r="M53" s="19"/>
      <c r="N53" s="3"/>
      <c r="O53" s="3">
        <v>0</v>
      </c>
      <c r="P53" s="19"/>
      <c r="Q53" s="3"/>
      <c r="R53" s="3">
        <v>13028</v>
      </c>
      <c r="S53" s="3">
        <v>294640</v>
      </c>
    </row>
    <row r="54" spans="1:19">
      <c r="A54" s="1" t="s">
        <v>106</v>
      </c>
      <c r="B54" s="2" t="s">
        <v>107</v>
      </c>
      <c r="C54" s="2"/>
      <c r="D54" s="17"/>
      <c r="E54" s="17"/>
      <c r="F54" s="3">
        <v>87904</v>
      </c>
      <c r="G54" s="17"/>
      <c r="H54" s="17"/>
      <c r="I54" s="3">
        <v>88618</v>
      </c>
      <c r="J54" s="19"/>
      <c r="K54" s="3"/>
      <c r="L54" s="3">
        <v>27433</v>
      </c>
      <c r="M54" s="19"/>
      <c r="N54" s="3"/>
      <c r="O54" s="3">
        <v>0</v>
      </c>
      <c r="P54" s="19"/>
      <c r="Q54" s="3"/>
      <c r="R54" s="3">
        <v>10121</v>
      </c>
      <c r="S54" s="3">
        <v>214076</v>
      </c>
    </row>
    <row r="55" spans="1:19">
      <c r="A55" s="1" t="s">
        <v>108</v>
      </c>
      <c r="B55" s="2" t="s">
        <v>109</v>
      </c>
      <c r="C55" s="2"/>
      <c r="D55" s="17"/>
      <c r="E55" s="17"/>
      <c r="F55" s="3">
        <v>34843</v>
      </c>
      <c r="G55" s="17"/>
      <c r="H55" s="17"/>
      <c r="I55" s="3">
        <v>35150</v>
      </c>
      <c r="J55" s="19"/>
      <c r="K55" s="3"/>
      <c r="L55" s="3">
        <v>10931</v>
      </c>
      <c r="M55" s="19"/>
      <c r="N55" s="3"/>
      <c r="O55" s="3">
        <v>0</v>
      </c>
      <c r="P55" s="19"/>
      <c r="Q55" s="3"/>
      <c r="R55" s="3">
        <v>10000</v>
      </c>
      <c r="S55" s="3">
        <v>90924</v>
      </c>
    </row>
    <row r="56" spans="1:19">
      <c r="A56" s="1" t="s">
        <v>110</v>
      </c>
      <c r="B56" s="2" t="s">
        <v>111</v>
      </c>
      <c r="C56" s="2"/>
      <c r="D56" s="17"/>
      <c r="E56" s="17"/>
      <c r="F56" s="3">
        <v>226264</v>
      </c>
      <c r="G56" s="17"/>
      <c r="H56" s="17"/>
      <c r="I56" s="3">
        <v>0</v>
      </c>
      <c r="J56" s="19"/>
      <c r="K56" s="3"/>
      <c r="L56" s="3">
        <v>26078</v>
      </c>
      <c r="M56" s="19"/>
      <c r="N56" s="3"/>
      <c r="O56" s="3">
        <v>0</v>
      </c>
      <c r="P56" s="19"/>
      <c r="Q56" s="3"/>
      <c r="R56" s="3">
        <v>30934</v>
      </c>
      <c r="S56" s="3">
        <v>283276</v>
      </c>
    </row>
    <row r="57" spans="1:19">
      <c r="A57" s="1" t="s">
        <v>112</v>
      </c>
      <c r="B57" s="2" t="s">
        <v>113</v>
      </c>
      <c r="C57" s="2"/>
      <c r="D57" s="17"/>
      <c r="E57" s="17"/>
      <c r="F57" s="3">
        <v>269912</v>
      </c>
      <c r="G57" s="17"/>
      <c r="H57" s="17"/>
      <c r="I57" s="3">
        <v>141932</v>
      </c>
      <c r="J57" s="19"/>
      <c r="K57" s="3"/>
      <c r="L57" s="3">
        <v>60232</v>
      </c>
      <c r="M57" s="19"/>
      <c r="N57" s="3"/>
      <c r="O57" s="3">
        <v>0</v>
      </c>
      <c r="P57" s="19"/>
      <c r="Q57" s="3"/>
      <c r="R57" s="3">
        <v>35699</v>
      </c>
      <c r="S57" s="3">
        <v>507775</v>
      </c>
    </row>
    <row r="58" spans="1:19">
      <c r="A58" s="1" t="s">
        <v>114</v>
      </c>
      <c r="B58" s="2" t="s">
        <v>115</v>
      </c>
      <c r="C58" s="2"/>
      <c r="D58" s="17"/>
      <c r="E58" s="17"/>
      <c r="F58" s="3">
        <v>809292</v>
      </c>
      <c r="G58" s="17"/>
      <c r="H58" s="17"/>
      <c r="I58" s="3">
        <v>25871</v>
      </c>
      <c r="J58" s="19"/>
      <c r="K58" s="3"/>
      <c r="L58" s="3">
        <v>75608</v>
      </c>
      <c r="M58" s="19"/>
      <c r="N58" s="3"/>
      <c r="O58" s="3">
        <v>21545</v>
      </c>
      <c r="P58" s="19"/>
      <c r="Q58" s="3"/>
      <c r="R58" s="3">
        <v>110642</v>
      </c>
      <c r="S58" s="3">
        <v>1042958</v>
      </c>
    </row>
    <row r="59" spans="1:19" s="31" customFormat="1">
      <c r="A59" s="24" t="s">
        <v>7</v>
      </c>
      <c r="B59" s="25"/>
      <c r="C59" s="26"/>
      <c r="D59" s="26">
        <v>1</v>
      </c>
      <c r="E59" s="27">
        <f>SUM(E32:E58)</f>
        <v>6830.04</v>
      </c>
      <c r="F59" s="28">
        <v>49191995</v>
      </c>
      <c r="G59" s="26">
        <v>0</v>
      </c>
      <c r="H59" s="29">
        <f>SUM(H5:H58)</f>
        <v>0</v>
      </c>
      <c r="I59" s="28">
        <v>18813985.32</v>
      </c>
      <c r="J59" s="30">
        <v>16</v>
      </c>
      <c r="K59" s="28">
        <f>SUM(K5:K58)</f>
        <v>169136.06000000003</v>
      </c>
      <c r="L59" s="28">
        <v>9939938</v>
      </c>
      <c r="M59" s="30">
        <v>1</v>
      </c>
      <c r="N59" s="28">
        <f>SUM(N5:N58)</f>
        <v>587</v>
      </c>
      <c r="O59" s="28">
        <v>1064823</v>
      </c>
      <c r="P59" s="30">
        <v>13</v>
      </c>
      <c r="Q59" s="28">
        <f>SUM(Q5:Q58)</f>
        <v>97994.08</v>
      </c>
      <c r="R59" s="28">
        <v>6326559</v>
      </c>
      <c r="S59" s="28">
        <v>85337300.319999993</v>
      </c>
    </row>
  </sheetData>
  <mergeCells count="3">
    <mergeCell ref="A1:T1"/>
    <mergeCell ref="A59:B59"/>
    <mergeCell ref="A3:B3"/>
  </mergeCells>
  <dataValidations count="2">
    <dataValidation allowBlank="1" showErrorMessage="1" sqref="Q3 N3:O3 K3:L3 H3:I3 E3:F3" xr:uid="{B33FD029-069B-48A6-B48E-7BF849773C09}"/>
    <dataValidation allowBlank="1" showErrorMessage="1" prompt="navigate to table (begins in cell A3)" sqref="R3" xr:uid="{8C8E06EF-FB21-4178-AC19-129A52C797DD}"/>
  </dataValidations>
  <pageMargins left="1" right="1" top="1" bottom="1.45" header="1" footer="1"/>
  <pageSetup orientation="portrait" horizontalDpi="300" verticalDpi="300"/>
  <headerFooter alignWithMargins="0">
    <oddFooter>&amp;L&amp;"Arial,Regular"&amp;10 11/16/2023 6:05:21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Overview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Smiley, Kelsey D (EED)</dc:creator>
  <cp:lastModifiedBy>Smiley, Kelsey D (EED)</cp:lastModifiedBy>
  <dcterms:created xsi:type="dcterms:W3CDTF">2023-11-16T18:20:12Z</dcterms:created>
  <dcterms:modified xsi:type="dcterms:W3CDTF">2023-11-16T18:42:59Z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